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lal\Desktop\"/>
    </mc:Choice>
  </mc:AlternateContent>
  <xr:revisionPtr revIDLastSave="0" documentId="13_ncr:1_{E1C10CBE-DA61-4C1A-B9B3-5308B175AA17}" xr6:coauthVersionLast="47" xr6:coauthVersionMax="47" xr10:uidLastSave="{00000000-0000-0000-0000-000000000000}"/>
  <bookViews>
    <workbookView xWindow="-108" yWindow="-108" windowWidth="23256" windowHeight="12456" xr2:uid="{DCB94BC5-5AE1-40DE-B80D-C613CB34D427}"/>
  </bookViews>
  <sheets>
    <sheet name="Özet Tabl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30" i="1" l="1"/>
  <c r="E29" i="1"/>
  <c r="O12" i="1"/>
  <c r="O14" i="1"/>
  <c r="J13" i="1"/>
  <c r="D4" i="1"/>
  <c r="D5" i="1" s="1"/>
  <c r="D6" i="1" s="1"/>
  <c r="D7" i="1" s="1"/>
  <c r="D8" i="1" s="1"/>
  <c r="D9" i="1" s="1"/>
  <c r="D10" i="1" s="1"/>
  <c r="D11" i="1" s="1"/>
  <c r="E11" i="1" s="1"/>
  <c r="O60" i="1"/>
  <c r="J60" i="1"/>
  <c r="E60" i="1"/>
  <c r="O59" i="1"/>
  <c r="J59" i="1"/>
  <c r="E59" i="1"/>
  <c r="O58" i="1"/>
  <c r="J58" i="1"/>
  <c r="E58" i="1"/>
  <c r="O57" i="1"/>
  <c r="J57" i="1"/>
  <c r="E57" i="1"/>
  <c r="O56" i="1"/>
  <c r="J56" i="1"/>
  <c r="E56" i="1"/>
  <c r="O55" i="1"/>
  <c r="J55" i="1"/>
  <c r="E55" i="1"/>
  <c r="O54" i="1"/>
  <c r="J54" i="1"/>
  <c r="E54" i="1"/>
  <c r="O53" i="1"/>
  <c r="J53" i="1"/>
  <c r="E53" i="1"/>
  <c r="O52" i="1"/>
  <c r="J52" i="1"/>
  <c r="E52" i="1"/>
  <c r="O51" i="1"/>
  <c r="J51" i="1"/>
  <c r="E51" i="1"/>
  <c r="O50" i="1"/>
  <c r="J50" i="1"/>
  <c r="E50" i="1"/>
  <c r="O49" i="1"/>
  <c r="N49" i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60" i="1" s="1"/>
  <c r="J49" i="1"/>
  <c r="I49" i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E49" i="1"/>
  <c r="D49" i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O45" i="1"/>
  <c r="J45" i="1"/>
  <c r="E45" i="1"/>
  <c r="O44" i="1"/>
  <c r="J44" i="1"/>
  <c r="E44" i="1"/>
  <c r="O43" i="1"/>
  <c r="J43" i="1"/>
  <c r="E43" i="1"/>
  <c r="O42" i="1"/>
  <c r="J42" i="1"/>
  <c r="E42" i="1"/>
  <c r="O41" i="1"/>
  <c r="J41" i="1"/>
  <c r="E41" i="1"/>
  <c r="O40" i="1"/>
  <c r="J40" i="1"/>
  <c r="E40" i="1"/>
  <c r="O39" i="1"/>
  <c r="J39" i="1"/>
  <c r="E39" i="1"/>
  <c r="O38" i="1"/>
  <c r="J38" i="1"/>
  <c r="E38" i="1"/>
  <c r="O37" i="1"/>
  <c r="J37" i="1"/>
  <c r="E37" i="1"/>
  <c r="O36" i="1"/>
  <c r="J36" i="1"/>
  <c r="E36" i="1"/>
  <c r="O35" i="1"/>
  <c r="J35" i="1"/>
  <c r="E35" i="1"/>
  <c r="O34" i="1"/>
  <c r="N34" i="1"/>
  <c r="N35" i="1" s="1"/>
  <c r="N36" i="1" s="1"/>
  <c r="N37" i="1" s="1"/>
  <c r="N38" i="1" s="1"/>
  <c r="N39" i="1" s="1"/>
  <c r="N40" i="1" s="1"/>
  <c r="N41" i="1" s="1"/>
  <c r="N42" i="1" s="1"/>
  <c r="N43" i="1" s="1"/>
  <c r="N44" i="1" s="1"/>
  <c r="N45" i="1" s="1"/>
  <c r="J34" i="1"/>
  <c r="I34" i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E34" i="1"/>
  <c r="D34" i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O29" i="1"/>
  <c r="O28" i="1"/>
  <c r="J28" i="1"/>
  <c r="O27" i="1"/>
  <c r="J27" i="1"/>
  <c r="E27" i="1"/>
  <c r="O26" i="1"/>
  <c r="J26" i="1"/>
  <c r="E26" i="1"/>
  <c r="O25" i="1"/>
  <c r="J25" i="1"/>
  <c r="E25" i="1"/>
  <c r="O24" i="1"/>
  <c r="J24" i="1"/>
  <c r="E24" i="1"/>
  <c r="O23" i="1"/>
  <c r="J23" i="1"/>
  <c r="E23" i="1"/>
  <c r="O22" i="1"/>
  <c r="J22" i="1"/>
  <c r="E22" i="1"/>
  <c r="O21" i="1"/>
  <c r="J21" i="1"/>
  <c r="E21" i="1"/>
  <c r="O20" i="1"/>
  <c r="J20" i="1"/>
  <c r="E20" i="1"/>
  <c r="O19" i="1"/>
  <c r="N19" i="1"/>
  <c r="N20" i="1" s="1"/>
  <c r="N21" i="1" s="1"/>
  <c r="N22" i="1" s="1"/>
  <c r="N23" i="1" s="1"/>
  <c r="N24" i="1" s="1"/>
  <c r="N25" i="1" s="1"/>
  <c r="N26" i="1" s="1"/>
  <c r="N27" i="1" s="1"/>
  <c r="N28" i="1" s="1"/>
  <c r="N29" i="1" s="1"/>
  <c r="N30" i="1" s="1"/>
  <c r="O30" i="1" s="1"/>
  <c r="J19" i="1"/>
  <c r="I19" i="1"/>
  <c r="I20" i="1" s="1"/>
  <c r="I21" i="1" s="1"/>
  <c r="I22" i="1" s="1"/>
  <c r="I23" i="1" s="1"/>
  <c r="I24" i="1" s="1"/>
  <c r="I25" i="1" s="1"/>
  <c r="I26" i="1" s="1"/>
  <c r="I27" i="1" s="1"/>
  <c r="I28" i="1" s="1"/>
  <c r="E19" i="1"/>
  <c r="D19" i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E30" i="1" s="1"/>
  <c r="O15" i="1"/>
  <c r="J15" i="1"/>
  <c r="E15" i="1"/>
  <c r="J14" i="1"/>
  <c r="E14" i="1"/>
  <c r="E13" i="1"/>
  <c r="O11" i="1"/>
  <c r="J11" i="1"/>
  <c r="O10" i="1"/>
  <c r="J10" i="1"/>
  <c r="E10" i="1"/>
  <c r="O9" i="1"/>
  <c r="J9" i="1"/>
  <c r="E9" i="1"/>
  <c r="O8" i="1"/>
  <c r="J8" i="1"/>
  <c r="E8" i="1"/>
  <c r="O7" i="1"/>
  <c r="J7" i="1"/>
  <c r="E7" i="1"/>
  <c r="O6" i="1"/>
  <c r="J6" i="1"/>
  <c r="E6" i="1"/>
  <c r="O5" i="1"/>
  <c r="J5" i="1"/>
  <c r="I5" i="1"/>
  <c r="I6" i="1" s="1"/>
  <c r="I7" i="1" s="1"/>
  <c r="I8" i="1" s="1"/>
  <c r="I9" i="1" s="1"/>
  <c r="I10" i="1" s="1"/>
  <c r="I11" i="1" s="1"/>
  <c r="I12" i="1" s="1"/>
  <c r="I13" i="1" s="1"/>
  <c r="E5" i="1"/>
  <c r="O4" i="1"/>
  <c r="N4" i="1"/>
  <c r="N5" i="1" s="1"/>
  <c r="N6" i="1" s="1"/>
  <c r="N7" i="1" s="1"/>
  <c r="N8" i="1" s="1"/>
  <c r="N9" i="1" s="1"/>
  <c r="N10" i="1" s="1"/>
  <c r="N11" i="1" s="1"/>
  <c r="N12" i="1" s="1"/>
  <c r="N13" i="1" s="1"/>
  <c r="N14" i="1" s="1"/>
  <c r="N15" i="1" s="1"/>
  <c r="E4" i="1"/>
  <c r="E28" i="1" l="1"/>
  <c r="I29" i="1"/>
  <c r="O13" i="1"/>
  <c r="J12" i="1"/>
  <c r="D12" i="1"/>
  <c r="D13" i="1"/>
  <c r="D14" i="1" s="1"/>
  <c r="D15" i="1" s="1"/>
  <c r="I14" i="1"/>
  <c r="I15" i="1" s="1"/>
  <c r="I30" i="1" l="1"/>
  <c r="J29" i="1"/>
</calcChain>
</file>

<file path=xl/sharedStrings.xml><?xml version="1.0" encoding="utf-8"?>
<sst xmlns="http://schemas.openxmlformats.org/spreadsheetml/2006/main" count="204" uniqueCount="28">
  <si>
    <t xml:space="preserve">Ocak Ayı İtibariyle Çalışan </t>
  </si>
  <si>
    <t xml:space="preserve">Şubat Ayı İtibariyle Çalışan </t>
  </si>
  <si>
    <t xml:space="preserve">Mart Ayı İtibariyle Çalışan </t>
  </si>
  <si>
    <t>DÖNEM</t>
  </si>
  <si>
    <t>Asgari Ücret Gelir Vergisi Matrahı</t>
  </si>
  <si>
    <t>Asgari Ücret Kümülatif Vergi Matrahı</t>
  </si>
  <si>
    <t>Asgari Ücret Gelir Vergisi /İstisna Tutarı</t>
  </si>
  <si>
    <t>Ocak</t>
  </si>
  <si>
    <t>Şubat</t>
  </si>
  <si>
    <t>Mart</t>
  </si>
  <si>
    <t>Nisan</t>
  </si>
  <si>
    <t>Mayıs</t>
  </si>
  <si>
    <t>Haziran</t>
  </si>
  <si>
    <t>Temmuz</t>
  </si>
  <si>
    <t>Ağustos</t>
  </si>
  <si>
    <t>Eylül</t>
  </si>
  <si>
    <t>Ekim</t>
  </si>
  <si>
    <t>Kasım</t>
  </si>
  <si>
    <t>Aralık</t>
  </si>
  <si>
    <t xml:space="preserve">Nisan Ayı İtibariyle Çalışan </t>
  </si>
  <si>
    <t xml:space="preserve">Mayıs Ayı İtibariyle Çalışan </t>
  </si>
  <si>
    <t xml:space="preserve">Haziran Ayı İtibariyle Çalışan </t>
  </si>
  <si>
    <t xml:space="preserve">Temmuz Ayı İtibariyle Çalışan </t>
  </si>
  <si>
    <t xml:space="preserve">Ağustos Ayı İtibariyle Çalışan </t>
  </si>
  <si>
    <t xml:space="preserve">Eylül Ayı İtibariyle Çalışan </t>
  </si>
  <si>
    <t xml:space="preserve">Ekim Ayı İtibariyle Çalışan </t>
  </si>
  <si>
    <t xml:space="preserve">Kasım Ayı İtibariyle Çalışan </t>
  </si>
  <si>
    <t xml:space="preserve">Aralık Ayı İtibariyle Çalışan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</si>
</sst>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6"/>
      <color theme="1"/>
      <name val="Helvetica"/>
      <family val="2"/>
      <charset val="16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43" fontId="1" fillId="0" borderId="1" xfId="1" applyFont="1" applyBorder="1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43" fontId="0" fillId="0" borderId="1" xfId="0" applyNumberFormat="1" applyBorder="1"/>
    <xf numFmtId="0" fontId="0" fillId="3" borderId="1" xfId="0" applyFill="1" applyBorder="1"/>
    <xf numFmtId="0" fontId="0" fillId="3" borderId="0" xfId="0" applyFill="1"/>
    <xf numFmtId="0" fontId="0" fillId="4" borderId="0" xfId="0" applyFill="1"/>
    <xf numFmtId="0" fontId="2" fillId="4" borderId="0" xfId="0" applyFont="1" applyFill="1"/>
    <xf numFmtId="43" fontId="0" fillId="4" borderId="0" xfId="0" applyNumberFormat="1" applyFill="1"/>
    <xf numFmtId="0" fontId="3" fillId="2" borderId="1" xfId="0" applyFont="1" applyFill="1" applyBorder="1" applyAlignment="1">
      <alignment horizontal="center"/>
    </xf>
  </cellXfs>
  <cellStyles count="2">
    <cellStyle name="Normal" xfId="0" builtinId="0"/>
    <cellStyle name="Virgü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CF931-8F91-450B-9E90-D280CFA31635}">
  <dimension ref="A1:T63"/>
  <sheetViews>
    <sheetView tabSelected="1" topLeftCell="A43" workbookViewId="0">
      <selection activeCell="G28" sqref="G28"/>
    </sheetView>
  </sheetViews>
  <sheetFormatPr defaultColWidth="8.77734375" defaultRowHeight="14.4" x14ac:dyDescent="0.3"/>
  <cols>
    <col min="1" max="1" width="3" style="7" customWidth="1"/>
    <col min="2" max="2" width="9.44140625" style="7" customWidth="1"/>
    <col min="3" max="3" width="11.44140625" style="7" customWidth="1"/>
    <col min="4" max="4" width="13" style="7" customWidth="1"/>
    <col min="5" max="5" width="14.6640625" style="7" customWidth="1"/>
    <col min="6" max="6" width="2.44140625" style="7" customWidth="1"/>
    <col min="7" max="7" width="10.33203125" style="7" customWidth="1"/>
    <col min="8" max="8" width="16.6640625" style="7" bestFit="1" customWidth="1"/>
    <col min="9" max="9" width="15.77734375" style="7" customWidth="1"/>
    <col min="10" max="10" width="14.33203125" style="7" customWidth="1"/>
    <col min="11" max="11" width="2.44140625" style="7" customWidth="1"/>
    <col min="12" max="12" width="10.77734375" style="7" customWidth="1"/>
    <col min="13" max="13" width="16.6640625" style="7" bestFit="1" customWidth="1"/>
    <col min="14" max="14" width="13.109375" style="7" customWidth="1"/>
    <col min="15" max="15" width="11.109375" style="7" customWidth="1"/>
    <col min="16" max="16" width="3.33203125" style="7" customWidth="1"/>
    <col min="17" max="16384" width="8.77734375" style="7"/>
  </cols>
  <sheetData>
    <row r="1" spans="1:20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20" ht="15.6" x14ac:dyDescent="0.3">
      <c r="A2" s="6"/>
      <c r="B2" s="10" t="s">
        <v>0</v>
      </c>
      <c r="C2" s="10"/>
      <c r="D2" s="10"/>
      <c r="E2" s="10"/>
      <c r="F2" s="5"/>
      <c r="G2" s="10" t="s">
        <v>1</v>
      </c>
      <c r="H2" s="10"/>
      <c r="I2" s="10"/>
      <c r="J2" s="10"/>
      <c r="K2" s="5"/>
      <c r="L2" s="10" t="s">
        <v>2</v>
      </c>
      <c r="M2" s="10"/>
      <c r="N2" s="10"/>
      <c r="O2" s="10"/>
      <c r="P2" s="6"/>
    </row>
    <row r="3" spans="1:20" ht="42" customHeight="1" x14ac:dyDescent="0.3">
      <c r="A3" s="6"/>
      <c r="B3" s="3" t="s">
        <v>3</v>
      </c>
      <c r="C3" s="3" t="s">
        <v>4</v>
      </c>
      <c r="D3" s="3" t="s">
        <v>5</v>
      </c>
      <c r="E3" s="3" t="s">
        <v>6</v>
      </c>
      <c r="F3" s="5"/>
      <c r="G3" s="3" t="s">
        <v>3</v>
      </c>
      <c r="H3" s="3" t="s">
        <v>4</v>
      </c>
      <c r="I3" s="3" t="s">
        <v>5</v>
      </c>
      <c r="J3" s="3" t="s">
        <v>6</v>
      </c>
      <c r="K3" s="5"/>
      <c r="L3" s="3" t="s">
        <v>3</v>
      </c>
      <c r="M3" s="3" t="s">
        <v>4</v>
      </c>
      <c r="N3" s="3" t="s">
        <v>5</v>
      </c>
      <c r="O3" s="3" t="s">
        <v>6</v>
      </c>
      <c r="P3" s="6"/>
    </row>
    <row r="4" spans="1:20" x14ac:dyDescent="0.3">
      <c r="A4" s="6"/>
      <c r="B4" s="2" t="s">
        <v>7</v>
      </c>
      <c r="C4" s="1">
        <v>8506.7999999999993</v>
      </c>
      <c r="D4" s="1">
        <f>C4</f>
        <v>8506.7999999999993</v>
      </c>
      <c r="E4" s="1">
        <f>C4*0.15</f>
        <v>1276.0199999999998</v>
      </c>
      <c r="F4" s="5"/>
      <c r="G4" s="2" t="s">
        <v>7</v>
      </c>
      <c r="H4" s="1">
        <v>0</v>
      </c>
      <c r="I4" s="1">
        <v>0</v>
      </c>
      <c r="J4" s="1">
        <v>0</v>
      </c>
      <c r="K4" s="5"/>
      <c r="L4" s="2" t="s">
        <v>7</v>
      </c>
      <c r="M4" s="1">
        <v>0</v>
      </c>
      <c r="N4" s="1">
        <f>M4</f>
        <v>0</v>
      </c>
      <c r="O4" s="4">
        <f>M4*0.15</f>
        <v>0</v>
      </c>
      <c r="P4" s="6"/>
    </row>
    <row r="5" spans="1:20" x14ac:dyDescent="0.3">
      <c r="A5" s="6"/>
      <c r="B5" s="2" t="s">
        <v>8</v>
      </c>
      <c r="C5" s="1">
        <v>8506.7999999999993</v>
      </c>
      <c r="D5" s="1">
        <f>D4+C5</f>
        <v>17013.599999999999</v>
      </c>
      <c r="E5" s="1">
        <f>C5*0.15</f>
        <v>1276.0199999999998</v>
      </c>
      <c r="F5" s="5"/>
      <c r="G5" s="2" t="s">
        <v>8</v>
      </c>
      <c r="H5" s="1">
        <v>8506.7999999999993</v>
      </c>
      <c r="I5" s="1">
        <f>I4+H5</f>
        <v>8506.7999999999993</v>
      </c>
      <c r="J5" s="1">
        <f>H5*0.15</f>
        <v>1276.0199999999998</v>
      </c>
      <c r="K5" s="5"/>
      <c r="L5" s="2" t="s">
        <v>8</v>
      </c>
      <c r="M5" s="1">
        <v>0</v>
      </c>
      <c r="N5" s="1">
        <f>N4+M5</f>
        <v>0</v>
      </c>
      <c r="O5" s="4">
        <f>M5*0.15</f>
        <v>0</v>
      </c>
      <c r="P5" s="6"/>
    </row>
    <row r="6" spans="1:20" x14ac:dyDescent="0.3">
      <c r="A6" s="6"/>
      <c r="B6" s="2" t="s">
        <v>9</v>
      </c>
      <c r="C6" s="1">
        <v>8506.7999999999993</v>
      </c>
      <c r="D6" s="1">
        <f t="shared" ref="D6:D15" si="0">D5+C6</f>
        <v>25520.399999999998</v>
      </c>
      <c r="E6" s="1">
        <f t="shared" ref="E6:E10" si="1">C6*0.15</f>
        <v>1276.0199999999998</v>
      </c>
      <c r="F6" s="5"/>
      <c r="G6" s="2" t="s">
        <v>9</v>
      </c>
      <c r="H6" s="1">
        <v>8506.7999999999993</v>
      </c>
      <c r="I6" s="1">
        <f t="shared" ref="I6:I15" si="2">I5+H6</f>
        <v>17013.599999999999</v>
      </c>
      <c r="J6" s="1">
        <f t="shared" ref="J6:J11" si="3">H6*0.15</f>
        <v>1276.0199999999998</v>
      </c>
      <c r="K6" s="5"/>
      <c r="L6" s="2" t="s">
        <v>9</v>
      </c>
      <c r="M6" s="1">
        <v>8506.7999999999993</v>
      </c>
      <c r="N6" s="1">
        <f t="shared" ref="N6:N15" si="4">N5+M6</f>
        <v>8506.7999999999993</v>
      </c>
      <c r="O6" s="4">
        <f t="shared" ref="O6:O12" si="5">M6*0.15</f>
        <v>1276.0199999999998</v>
      </c>
      <c r="P6" s="6"/>
    </row>
    <row r="7" spans="1:20" x14ac:dyDescent="0.3">
      <c r="A7" s="6"/>
      <c r="B7" s="2" t="s">
        <v>10</v>
      </c>
      <c r="C7" s="1">
        <v>8506.7999999999993</v>
      </c>
      <c r="D7" s="1">
        <f t="shared" si="0"/>
        <v>34027.199999999997</v>
      </c>
      <c r="E7" s="1">
        <f t="shared" si="1"/>
        <v>1276.0199999999998</v>
      </c>
      <c r="F7" s="5"/>
      <c r="G7" s="2" t="s">
        <v>10</v>
      </c>
      <c r="H7" s="1">
        <v>8506.7999999999993</v>
      </c>
      <c r="I7" s="1">
        <f t="shared" si="2"/>
        <v>25520.399999999998</v>
      </c>
      <c r="J7" s="1">
        <f t="shared" si="3"/>
        <v>1276.0199999999998</v>
      </c>
      <c r="K7" s="5"/>
      <c r="L7" s="2" t="s">
        <v>10</v>
      </c>
      <c r="M7" s="1">
        <v>8506.7999999999993</v>
      </c>
      <c r="N7" s="1">
        <f t="shared" si="4"/>
        <v>17013.599999999999</v>
      </c>
      <c r="O7" s="4">
        <f t="shared" si="5"/>
        <v>1276.0199999999998</v>
      </c>
      <c r="P7" s="6"/>
    </row>
    <row r="8" spans="1:20" x14ac:dyDescent="0.3">
      <c r="A8" s="6"/>
      <c r="B8" s="2" t="s">
        <v>11</v>
      </c>
      <c r="C8" s="1">
        <v>8506.7999999999993</v>
      </c>
      <c r="D8" s="1">
        <f t="shared" si="0"/>
        <v>42534</v>
      </c>
      <c r="E8" s="1">
        <f t="shared" si="1"/>
        <v>1276.0199999999998</v>
      </c>
      <c r="F8" s="5"/>
      <c r="G8" s="2" t="s">
        <v>11</v>
      </c>
      <c r="H8" s="1">
        <v>8506.7999999999993</v>
      </c>
      <c r="I8" s="1">
        <f t="shared" si="2"/>
        <v>34027.199999999997</v>
      </c>
      <c r="J8" s="1">
        <f t="shared" si="3"/>
        <v>1276.0199999999998</v>
      </c>
      <c r="K8" s="5"/>
      <c r="L8" s="2" t="s">
        <v>11</v>
      </c>
      <c r="M8" s="1">
        <v>8506.7999999999993</v>
      </c>
      <c r="N8" s="1">
        <f t="shared" si="4"/>
        <v>25520.399999999998</v>
      </c>
      <c r="O8" s="4">
        <f t="shared" si="5"/>
        <v>1276.0199999999998</v>
      </c>
      <c r="P8" s="6"/>
    </row>
    <row r="9" spans="1:20" x14ac:dyDescent="0.3">
      <c r="A9" s="6"/>
      <c r="B9" s="2" t="s">
        <v>12</v>
      </c>
      <c r="C9" s="1">
        <v>8506.7999999999993</v>
      </c>
      <c r="D9" s="1">
        <f t="shared" si="0"/>
        <v>51040.800000000003</v>
      </c>
      <c r="E9" s="1">
        <f t="shared" si="1"/>
        <v>1276.0199999999998</v>
      </c>
      <c r="F9" s="5"/>
      <c r="G9" s="2" t="s">
        <v>12</v>
      </c>
      <c r="H9" s="1">
        <v>8506.7999999999993</v>
      </c>
      <c r="I9" s="1">
        <f t="shared" si="2"/>
        <v>42534</v>
      </c>
      <c r="J9" s="1">
        <f t="shared" si="3"/>
        <v>1276.0199999999998</v>
      </c>
      <c r="K9" s="5"/>
      <c r="L9" s="2" t="s">
        <v>12</v>
      </c>
      <c r="M9" s="1">
        <v>8506.7999999999993</v>
      </c>
      <c r="N9" s="1">
        <f t="shared" si="4"/>
        <v>34027.199999999997</v>
      </c>
      <c r="O9" s="4">
        <f t="shared" si="5"/>
        <v>1276.0199999999998</v>
      </c>
      <c r="P9" s="6"/>
    </row>
    <row r="10" spans="1:20" x14ac:dyDescent="0.3">
      <c r="A10" s="6"/>
      <c r="B10" s="2" t="s">
        <v>13</v>
      </c>
      <c r="C10" s="1">
        <v>11402.33</v>
      </c>
      <c r="D10" s="1">
        <f>D9+C10</f>
        <v>62443.130000000005</v>
      </c>
      <c r="E10" s="1">
        <f t="shared" si="1"/>
        <v>1710.3495</v>
      </c>
      <c r="F10" s="5"/>
      <c r="G10" s="2" t="s">
        <v>13</v>
      </c>
      <c r="H10" s="1">
        <v>11402.33</v>
      </c>
      <c r="I10" s="1">
        <f t="shared" si="2"/>
        <v>53936.33</v>
      </c>
      <c r="J10" s="1">
        <f t="shared" si="3"/>
        <v>1710.3495</v>
      </c>
      <c r="K10" s="5"/>
      <c r="L10" s="2" t="s">
        <v>13</v>
      </c>
      <c r="M10" s="1">
        <v>11402.33</v>
      </c>
      <c r="N10" s="1">
        <f t="shared" si="4"/>
        <v>45429.53</v>
      </c>
      <c r="O10" s="4">
        <f t="shared" si="5"/>
        <v>1710.3495</v>
      </c>
      <c r="P10" s="6"/>
    </row>
    <row r="11" spans="1:20" x14ac:dyDescent="0.3">
      <c r="A11" s="6"/>
      <c r="B11" s="2" t="s">
        <v>14</v>
      </c>
      <c r="C11" s="1">
        <v>11402.33</v>
      </c>
      <c r="D11" s="1">
        <f>D10+C11</f>
        <v>73845.460000000006</v>
      </c>
      <c r="E11" s="1">
        <f>((D11-70000)*0.2)+((C11-(D11-70000))*0.15)</f>
        <v>1902.6225000000004</v>
      </c>
      <c r="F11" s="5"/>
      <c r="G11" s="2" t="s">
        <v>14</v>
      </c>
      <c r="H11" s="1">
        <v>11402.33</v>
      </c>
      <c r="I11" s="1">
        <f t="shared" si="2"/>
        <v>65338.66</v>
      </c>
      <c r="J11" s="1">
        <f t="shared" si="3"/>
        <v>1710.3495</v>
      </c>
      <c r="K11" s="5"/>
      <c r="L11" s="2" t="s">
        <v>14</v>
      </c>
      <c r="M11" s="1">
        <v>11402.33</v>
      </c>
      <c r="N11" s="1">
        <f t="shared" si="4"/>
        <v>56831.86</v>
      </c>
      <c r="O11" s="4">
        <f t="shared" si="5"/>
        <v>1710.3495</v>
      </c>
      <c r="P11" s="6"/>
    </row>
    <row r="12" spans="1:20" x14ac:dyDescent="0.3">
      <c r="A12" s="6"/>
      <c r="B12" s="2" t="s">
        <v>15</v>
      </c>
      <c r="C12" s="1">
        <v>11402.33</v>
      </c>
      <c r="D12" s="1">
        <f t="shared" si="0"/>
        <v>85247.790000000008</v>
      </c>
      <c r="E12" s="1">
        <f>C12*0.2</f>
        <v>2280.4659999999999</v>
      </c>
      <c r="F12" s="5"/>
      <c r="G12" s="2" t="s">
        <v>15</v>
      </c>
      <c r="H12" s="1">
        <v>11402.33</v>
      </c>
      <c r="I12" s="1">
        <f t="shared" si="2"/>
        <v>76740.990000000005</v>
      </c>
      <c r="J12" s="1">
        <f>((I12-70000)*0.2)+((H12-(I12-70000))*0.15)</f>
        <v>2047.3990000000003</v>
      </c>
      <c r="K12" s="5"/>
      <c r="L12" s="2" t="s">
        <v>15</v>
      </c>
      <c r="M12" s="1">
        <v>11402.33</v>
      </c>
      <c r="N12" s="1">
        <f t="shared" si="4"/>
        <v>68234.19</v>
      </c>
      <c r="O12" s="4">
        <f t="shared" si="5"/>
        <v>1710.3495</v>
      </c>
      <c r="P12" s="6"/>
      <c r="T12" s="8"/>
    </row>
    <row r="13" spans="1:20" x14ac:dyDescent="0.3">
      <c r="A13" s="6"/>
      <c r="B13" s="2" t="s">
        <v>16</v>
      </c>
      <c r="C13" s="1">
        <v>11402.33</v>
      </c>
      <c r="D13" s="1">
        <f t="shared" si="0"/>
        <v>96650.12000000001</v>
      </c>
      <c r="E13" s="1">
        <f t="shared" ref="E13:E15" si="6">C13*0.2</f>
        <v>2280.4659999999999</v>
      </c>
      <c r="F13" s="5"/>
      <c r="G13" s="2" t="s">
        <v>16</v>
      </c>
      <c r="H13" s="1">
        <v>11402.33</v>
      </c>
      <c r="I13" s="1">
        <f t="shared" si="2"/>
        <v>88143.32</v>
      </c>
      <c r="J13" s="1">
        <f t="shared" ref="J13:J15" si="7">H13*0.2</f>
        <v>2280.4659999999999</v>
      </c>
      <c r="K13" s="5"/>
      <c r="L13" s="2" t="s">
        <v>16</v>
      </c>
      <c r="M13" s="1">
        <v>11402.33</v>
      </c>
      <c r="N13" s="1">
        <f t="shared" si="4"/>
        <v>79636.52</v>
      </c>
      <c r="O13" s="1">
        <f>((N13-70000)*0.2)+((M13-(N13-70000))*0.15)</f>
        <v>2192.1755000000003</v>
      </c>
      <c r="P13" s="6"/>
    </row>
    <row r="14" spans="1:20" x14ac:dyDescent="0.3">
      <c r="A14" s="6"/>
      <c r="B14" s="2" t="s">
        <v>17</v>
      </c>
      <c r="C14" s="1">
        <v>11402.33</v>
      </c>
      <c r="D14" s="1">
        <f t="shared" si="0"/>
        <v>108052.45000000001</v>
      </c>
      <c r="E14" s="1">
        <f t="shared" si="6"/>
        <v>2280.4659999999999</v>
      </c>
      <c r="F14" s="5"/>
      <c r="G14" s="2" t="s">
        <v>17</v>
      </c>
      <c r="H14" s="1">
        <v>11402.33</v>
      </c>
      <c r="I14" s="1">
        <f t="shared" si="2"/>
        <v>99545.650000000009</v>
      </c>
      <c r="J14" s="1">
        <f t="shared" si="7"/>
        <v>2280.4659999999999</v>
      </c>
      <c r="K14" s="5"/>
      <c r="L14" s="2" t="s">
        <v>17</v>
      </c>
      <c r="M14" s="1">
        <v>11402.33</v>
      </c>
      <c r="N14" s="1">
        <f t="shared" si="4"/>
        <v>91038.85</v>
      </c>
      <c r="O14" s="4">
        <f t="shared" ref="O14:O15" si="8">M14*0.2</f>
        <v>2280.4659999999999</v>
      </c>
      <c r="P14" s="6"/>
    </row>
    <row r="15" spans="1:20" x14ac:dyDescent="0.3">
      <c r="A15" s="6"/>
      <c r="B15" s="2" t="s">
        <v>18</v>
      </c>
      <c r="C15" s="1">
        <v>11402.33</v>
      </c>
      <c r="D15" s="1">
        <f t="shared" si="0"/>
        <v>119454.78000000001</v>
      </c>
      <c r="E15" s="1">
        <f t="shared" si="6"/>
        <v>2280.4659999999999</v>
      </c>
      <c r="F15" s="5"/>
      <c r="G15" s="2" t="s">
        <v>18</v>
      </c>
      <c r="H15" s="1">
        <v>11402.33</v>
      </c>
      <c r="I15" s="1">
        <f t="shared" si="2"/>
        <v>110947.98000000001</v>
      </c>
      <c r="J15" s="1">
        <f t="shared" si="7"/>
        <v>2280.4659999999999</v>
      </c>
      <c r="K15" s="5"/>
      <c r="L15" s="2" t="s">
        <v>18</v>
      </c>
      <c r="M15" s="1">
        <v>11402.33</v>
      </c>
      <c r="N15" s="1">
        <f t="shared" si="4"/>
        <v>102441.18000000001</v>
      </c>
      <c r="O15" s="4">
        <f t="shared" si="8"/>
        <v>2280.4659999999999</v>
      </c>
      <c r="P15" s="6"/>
    </row>
    <row r="16" spans="1:20" x14ac:dyDescent="0.3">
      <c r="A16" s="6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6"/>
    </row>
    <row r="17" spans="1:16" ht="15.6" x14ac:dyDescent="0.3">
      <c r="A17" s="6"/>
      <c r="B17" s="10" t="s">
        <v>19</v>
      </c>
      <c r="C17" s="10"/>
      <c r="D17" s="10"/>
      <c r="E17" s="10"/>
      <c r="F17" s="5"/>
      <c r="G17" s="10" t="s">
        <v>20</v>
      </c>
      <c r="H17" s="10"/>
      <c r="I17" s="10"/>
      <c r="J17" s="10"/>
      <c r="K17" s="5"/>
      <c r="L17" s="10" t="s">
        <v>21</v>
      </c>
      <c r="M17" s="10"/>
      <c r="N17" s="10"/>
      <c r="O17" s="10"/>
      <c r="P17" s="6"/>
    </row>
    <row r="18" spans="1:16" ht="57.6" x14ac:dyDescent="0.3">
      <c r="A18" s="6"/>
      <c r="B18" s="3" t="s">
        <v>3</v>
      </c>
      <c r="C18" s="3" t="s">
        <v>4</v>
      </c>
      <c r="D18" s="3" t="s">
        <v>5</v>
      </c>
      <c r="E18" s="3" t="s">
        <v>6</v>
      </c>
      <c r="F18" s="5"/>
      <c r="G18" s="3" t="s">
        <v>3</v>
      </c>
      <c r="H18" s="3" t="s">
        <v>4</v>
      </c>
      <c r="I18" s="3" t="s">
        <v>5</v>
      </c>
      <c r="J18" s="3" t="s">
        <v>6</v>
      </c>
      <c r="K18" s="5"/>
      <c r="L18" s="3" t="s">
        <v>3</v>
      </c>
      <c r="M18" s="3" t="s">
        <v>4</v>
      </c>
      <c r="N18" s="3" t="s">
        <v>5</v>
      </c>
      <c r="O18" s="3" t="s">
        <v>6</v>
      </c>
      <c r="P18" s="6"/>
    </row>
    <row r="19" spans="1:16" x14ac:dyDescent="0.3">
      <c r="A19" s="6"/>
      <c r="B19" s="2" t="s">
        <v>7</v>
      </c>
      <c r="C19" s="1">
        <v>0</v>
      </c>
      <c r="D19" s="1">
        <f>C19</f>
        <v>0</v>
      </c>
      <c r="E19" s="4">
        <f>C19*0.15</f>
        <v>0</v>
      </c>
      <c r="F19" s="5"/>
      <c r="G19" s="2" t="s">
        <v>7</v>
      </c>
      <c r="H19" s="1">
        <v>0</v>
      </c>
      <c r="I19" s="1">
        <f>H19</f>
        <v>0</v>
      </c>
      <c r="J19" s="4">
        <f>H19*0.15</f>
        <v>0</v>
      </c>
      <c r="K19" s="5"/>
      <c r="L19" s="2" t="s">
        <v>7</v>
      </c>
      <c r="M19" s="1">
        <v>0</v>
      </c>
      <c r="N19" s="1">
        <f>M19</f>
        <v>0</v>
      </c>
      <c r="O19" s="4">
        <f>M19*0.15</f>
        <v>0</v>
      </c>
      <c r="P19" s="6"/>
    </row>
    <row r="20" spans="1:16" x14ac:dyDescent="0.3">
      <c r="A20" s="6"/>
      <c r="B20" s="2" t="s">
        <v>8</v>
      </c>
      <c r="C20" s="1">
        <v>0</v>
      </c>
      <c r="D20" s="1">
        <f>D19+C20</f>
        <v>0</v>
      </c>
      <c r="E20" s="4">
        <f>C20*0.15</f>
        <v>0</v>
      </c>
      <c r="F20" s="5"/>
      <c r="G20" s="2" t="s">
        <v>8</v>
      </c>
      <c r="H20" s="1">
        <v>0</v>
      </c>
      <c r="I20" s="1">
        <f>I19+H20</f>
        <v>0</v>
      </c>
      <c r="J20" s="4">
        <f>H20*0.15</f>
        <v>0</v>
      </c>
      <c r="K20" s="5"/>
      <c r="L20" s="2" t="s">
        <v>8</v>
      </c>
      <c r="M20" s="1">
        <v>0</v>
      </c>
      <c r="N20" s="1">
        <f>N19+M20</f>
        <v>0</v>
      </c>
      <c r="O20" s="4">
        <f>M20*0.15</f>
        <v>0</v>
      </c>
      <c r="P20" s="6"/>
    </row>
    <row r="21" spans="1:16" x14ac:dyDescent="0.3">
      <c r="A21" s="6"/>
      <c r="B21" s="2" t="s">
        <v>9</v>
      </c>
      <c r="C21" s="1">
        <v>0</v>
      </c>
      <c r="D21" s="1">
        <f t="shared" ref="D21:D30" si="9">D20+C21</f>
        <v>0</v>
      </c>
      <c r="E21" s="4">
        <f t="shared" ref="E21:E24" si="10">C21*0.15</f>
        <v>0</v>
      </c>
      <c r="F21" s="5"/>
      <c r="G21" s="2" t="s">
        <v>9</v>
      </c>
      <c r="H21" s="1">
        <v>0</v>
      </c>
      <c r="I21" s="1">
        <f t="shared" ref="I21:I30" si="11">I20+H21</f>
        <v>0</v>
      </c>
      <c r="J21" s="4">
        <f t="shared" ref="J21:J28" si="12">H21*0.15</f>
        <v>0</v>
      </c>
      <c r="K21" s="5"/>
      <c r="L21" s="2" t="s">
        <v>9</v>
      </c>
      <c r="M21" s="1">
        <v>0</v>
      </c>
      <c r="N21" s="1">
        <f t="shared" ref="N21:N30" si="13">N20+M21</f>
        <v>0</v>
      </c>
      <c r="O21" s="4">
        <f t="shared" ref="O21:O29" si="14">M21*0.15</f>
        <v>0</v>
      </c>
      <c r="P21" s="6"/>
    </row>
    <row r="22" spans="1:16" x14ac:dyDescent="0.3">
      <c r="A22" s="6"/>
      <c r="B22" s="2" t="s">
        <v>10</v>
      </c>
      <c r="C22" s="1">
        <v>8506.7999999999993</v>
      </c>
      <c r="D22" s="1">
        <f t="shared" si="9"/>
        <v>8506.7999999999993</v>
      </c>
      <c r="E22" s="4">
        <f t="shared" si="10"/>
        <v>1276.0199999999998</v>
      </c>
      <c r="F22" s="5"/>
      <c r="G22" s="2" t="s">
        <v>10</v>
      </c>
      <c r="H22" s="1">
        <v>0</v>
      </c>
      <c r="I22" s="1">
        <f t="shared" si="11"/>
        <v>0</v>
      </c>
      <c r="J22" s="4">
        <f t="shared" si="12"/>
        <v>0</v>
      </c>
      <c r="K22" s="5"/>
      <c r="L22" s="2" t="s">
        <v>10</v>
      </c>
      <c r="M22" s="1">
        <v>0</v>
      </c>
      <c r="N22" s="1">
        <f t="shared" si="13"/>
        <v>0</v>
      </c>
      <c r="O22" s="4">
        <f t="shared" si="14"/>
        <v>0</v>
      </c>
      <c r="P22" s="6"/>
    </row>
    <row r="23" spans="1:16" x14ac:dyDescent="0.3">
      <c r="A23" s="6"/>
      <c r="B23" s="2" t="s">
        <v>11</v>
      </c>
      <c r="C23" s="1">
        <v>8506.7999999999993</v>
      </c>
      <c r="D23" s="1">
        <f t="shared" si="9"/>
        <v>17013.599999999999</v>
      </c>
      <c r="E23" s="4">
        <f t="shared" si="10"/>
        <v>1276.0199999999998</v>
      </c>
      <c r="F23" s="5"/>
      <c r="G23" s="2" t="s">
        <v>11</v>
      </c>
      <c r="H23" s="1">
        <v>8506.7999999999993</v>
      </c>
      <c r="I23" s="1">
        <f t="shared" si="11"/>
        <v>8506.7999999999993</v>
      </c>
      <c r="J23" s="4">
        <f t="shared" si="12"/>
        <v>1276.0199999999998</v>
      </c>
      <c r="K23" s="5"/>
      <c r="L23" s="2" t="s">
        <v>11</v>
      </c>
      <c r="M23" s="1">
        <v>0</v>
      </c>
      <c r="N23" s="1">
        <f t="shared" si="13"/>
        <v>0</v>
      </c>
      <c r="O23" s="4">
        <f t="shared" si="14"/>
        <v>0</v>
      </c>
      <c r="P23" s="6"/>
    </row>
    <row r="24" spans="1:16" x14ac:dyDescent="0.3">
      <c r="A24" s="6"/>
      <c r="B24" s="2" t="s">
        <v>12</v>
      </c>
      <c r="C24" s="1">
        <v>8506.7999999999993</v>
      </c>
      <c r="D24" s="1">
        <f t="shared" si="9"/>
        <v>25520.399999999998</v>
      </c>
      <c r="E24" s="4">
        <f t="shared" si="10"/>
        <v>1276.0199999999998</v>
      </c>
      <c r="F24" s="5"/>
      <c r="G24" s="2" t="s">
        <v>12</v>
      </c>
      <c r="H24" s="1">
        <v>8506.7999999999993</v>
      </c>
      <c r="I24" s="1">
        <f t="shared" si="11"/>
        <v>17013.599999999999</v>
      </c>
      <c r="J24" s="4">
        <f t="shared" si="12"/>
        <v>1276.0199999999998</v>
      </c>
      <c r="K24" s="5"/>
      <c r="L24" s="2" t="s">
        <v>12</v>
      </c>
      <c r="M24" s="1">
        <v>8506.7999999999993</v>
      </c>
      <c r="N24" s="1">
        <f t="shared" si="13"/>
        <v>8506.7999999999993</v>
      </c>
      <c r="O24" s="4">
        <f t="shared" si="14"/>
        <v>1276.0199999999998</v>
      </c>
      <c r="P24" s="6"/>
    </row>
    <row r="25" spans="1:16" x14ac:dyDescent="0.3">
      <c r="A25" s="6"/>
      <c r="B25" s="2" t="s">
        <v>13</v>
      </c>
      <c r="C25" s="1">
        <v>11402.33</v>
      </c>
      <c r="D25" s="1">
        <f t="shared" si="9"/>
        <v>36922.729999999996</v>
      </c>
      <c r="E25" s="4">
        <f>C25*0.15</f>
        <v>1710.3495</v>
      </c>
      <c r="F25" s="5"/>
      <c r="G25" s="2" t="s">
        <v>13</v>
      </c>
      <c r="H25" s="1">
        <v>11402.33</v>
      </c>
      <c r="I25" s="1">
        <f t="shared" si="11"/>
        <v>28415.93</v>
      </c>
      <c r="J25" s="4">
        <f t="shared" si="12"/>
        <v>1710.3495</v>
      </c>
      <c r="K25" s="5"/>
      <c r="L25" s="2" t="s">
        <v>13</v>
      </c>
      <c r="M25" s="1">
        <v>11402.33</v>
      </c>
      <c r="N25" s="1">
        <f t="shared" si="13"/>
        <v>19909.129999999997</v>
      </c>
      <c r="O25" s="4">
        <f t="shared" si="14"/>
        <v>1710.3495</v>
      </c>
      <c r="P25" s="6"/>
    </row>
    <row r="26" spans="1:16" x14ac:dyDescent="0.3">
      <c r="A26" s="6"/>
      <c r="B26" s="2" t="s">
        <v>14</v>
      </c>
      <c r="C26" s="1">
        <v>11402.33</v>
      </c>
      <c r="D26" s="1">
        <f t="shared" si="9"/>
        <v>48325.06</v>
      </c>
      <c r="E26" s="4">
        <f>C26*0.15</f>
        <v>1710.3495</v>
      </c>
      <c r="F26" s="5"/>
      <c r="G26" s="2" t="s">
        <v>14</v>
      </c>
      <c r="H26" s="1">
        <v>11402.33</v>
      </c>
      <c r="I26" s="1">
        <f t="shared" si="11"/>
        <v>39818.26</v>
      </c>
      <c r="J26" s="4">
        <f t="shared" si="12"/>
        <v>1710.3495</v>
      </c>
      <c r="K26" s="5"/>
      <c r="L26" s="2" t="s">
        <v>14</v>
      </c>
      <c r="M26" s="1">
        <v>11402.33</v>
      </c>
      <c r="N26" s="1">
        <f t="shared" si="13"/>
        <v>31311.46</v>
      </c>
      <c r="O26" s="4">
        <f t="shared" si="14"/>
        <v>1710.3495</v>
      </c>
      <c r="P26" s="6"/>
    </row>
    <row r="27" spans="1:16" x14ac:dyDescent="0.3">
      <c r="A27" s="6"/>
      <c r="B27" s="2" t="s">
        <v>15</v>
      </c>
      <c r="C27" s="1">
        <v>11402.33</v>
      </c>
      <c r="D27" s="1">
        <f t="shared" si="9"/>
        <v>59727.39</v>
      </c>
      <c r="E27" s="4">
        <f>C27*0.15</f>
        <v>1710.3495</v>
      </c>
      <c r="F27" s="5"/>
      <c r="G27" s="2" t="s">
        <v>15</v>
      </c>
      <c r="H27" s="1">
        <v>11402.33</v>
      </c>
      <c r="I27" s="1">
        <f t="shared" si="11"/>
        <v>51220.590000000004</v>
      </c>
      <c r="J27" s="4">
        <f t="shared" si="12"/>
        <v>1710.3495</v>
      </c>
      <c r="K27" s="5"/>
      <c r="L27" s="2" t="s">
        <v>15</v>
      </c>
      <c r="M27" s="1">
        <v>11402.33</v>
      </c>
      <c r="N27" s="1">
        <f t="shared" si="13"/>
        <v>42713.79</v>
      </c>
      <c r="O27" s="4">
        <f t="shared" si="14"/>
        <v>1710.3495</v>
      </c>
      <c r="P27" s="6"/>
    </row>
    <row r="28" spans="1:16" x14ac:dyDescent="0.3">
      <c r="A28" s="6"/>
      <c r="B28" s="2" t="s">
        <v>16</v>
      </c>
      <c r="C28" s="1">
        <v>11402.33</v>
      </c>
      <c r="D28" s="1">
        <f t="shared" si="9"/>
        <v>71129.72</v>
      </c>
      <c r="E28" s="4">
        <f>(D28-70000)*0.2+(C28-(D28-70000))*0.15</f>
        <v>1766.8354999999999</v>
      </c>
      <c r="F28" s="5"/>
      <c r="G28" s="2" t="s">
        <v>16</v>
      </c>
      <c r="H28" s="1">
        <v>11402.33</v>
      </c>
      <c r="I28" s="1">
        <f>I27+H28</f>
        <v>62622.920000000006</v>
      </c>
      <c r="J28" s="4">
        <f t="shared" si="12"/>
        <v>1710.3495</v>
      </c>
      <c r="K28" s="5"/>
      <c r="L28" s="2" t="s">
        <v>16</v>
      </c>
      <c r="M28" s="1">
        <v>11402.33</v>
      </c>
      <c r="N28" s="1">
        <f t="shared" si="13"/>
        <v>54116.12</v>
      </c>
      <c r="O28" s="4">
        <f t="shared" si="14"/>
        <v>1710.3495</v>
      </c>
      <c r="P28" s="6"/>
    </row>
    <row r="29" spans="1:16" x14ac:dyDescent="0.3">
      <c r="A29" s="6"/>
      <c r="B29" s="2" t="s">
        <v>17</v>
      </c>
      <c r="C29" s="1">
        <v>11402.33</v>
      </c>
      <c r="D29" s="1">
        <f t="shared" si="9"/>
        <v>82532.05</v>
      </c>
      <c r="E29" s="4">
        <f>C29*0.2</f>
        <v>2280.4659999999999</v>
      </c>
      <c r="F29" s="5"/>
      <c r="G29" s="2" t="s">
        <v>17</v>
      </c>
      <c r="H29" s="1">
        <v>11402.33</v>
      </c>
      <c r="I29" s="1">
        <f t="shared" si="11"/>
        <v>74025.25</v>
      </c>
      <c r="J29" s="4">
        <f>(I29-70000)*0.2+(H29-(I29-70000))*0.15</f>
        <v>1911.6120000000001</v>
      </c>
      <c r="K29" s="5"/>
      <c r="L29" s="2" t="s">
        <v>17</v>
      </c>
      <c r="M29" s="1">
        <v>11402.33</v>
      </c>
      <c r="N29" s="1">
        <f t="shared" si="13"/>
        <v>65518.450000000004</v>
      </c>
      <c r="O29" s="4">
        <f t="shared" si="14"/>
        <v>1710.3495</v>
      </c>
      <c r="P29" s="6"/>
    </row>
    <row r="30" spans="1:16" x14ac:dyDescent="0.3">
      <c r="A30" s="6"/>
      <c r="B30" s="2" t="s">
        <v>18</v>
      </c>
      <c r="C30" s="1">
        <v>11402.33</v>
      </c>
      <c r="D30" s="1">
        <f t="shared" si="9"/>
        <v>93934.38</v>
      </c>
      <c r="E30" s="4">
        <f>(D30-70000)*0.2+(C30-(D30-70000))*0.15</f>
        <v>2907.0685000000003</v>
      </c>
      <c r="F30" s="5"/>
      <c r="G30" s="2" t="s">
        <v>18</v>
      </c>
      <c r="H30" s="1">
        <v>11402.33</v>
      </c>
      <c r="I30" s="1">
        <f t="shared" si="11"/>
        <v>85427.58</v>
      </c>
      <c r="J30" s="4">
        <f>H30*0.2</f>
        <v>2280.4659999999999</v>
      </c>
      <c r="K30" s="5"/>
      <c r="L30" s="2" t="s">
        <v>18</v>
      </c>
      <c r="M30" s="1">
        <v>11402.33</v>
      </c>
      <c r="N30" s="1">
        <f t="shared" si="13"/>
        <v>76920.78</v>
      </c>
      <c r="O30" s="4">
        <f>(N30-70000)*0.2+(M30-(N30-70000))*0.15</f>
        <v>2056.3885</v>
      </c>
      <c r="P30" s="6"/>
    </row>
    <row r="31" spans="1:16" x14ac:dyDescent="0.3">
      <c r="A31" s="6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6"/>
    </row>
    <row r="32" spans="1:16" ht="15.6" x14ac:dyDescent="0.3">
      <c r="A32" s="6"/>
      <c r="B32" s="10" t="s">
        <v>22</v>
      </c>
      <c r="C32" s="10"/>
      <c r="D32" s="10"/>
      <c r="E32" s="10"/>
      <c r="F32" s="5"/>
      <c r="G32" s="10" t="s">
        <v>23</v>
      </c>
      <c r="H32" s="10"/>
      <c r="I32" s="10"/>
      <c r="J32" s="10"/>
      <c r="K32" s="5"/>
      <c r="L32" s="10" t="s">
        <v>24</v>
      </c>
      <c r="M32" s="10"/>
      <c r="N32" s="10"/>
      <c r="O32" s="10"/>
      <c r="P32" s="6"/>
    </row>
    <row r="33" spans="1:16" ht="57.6" x14ac:dyDescent="0.3">
      <c r="A33" s="6"/>
      <c r="B33" s="3" t="s">
        <v>3</v>
      </c>
      <c r="C33" s="3" t="s">
        <v>4</v>
      </c>
      <c r="D33" s="3" t="s">
        <v>5</v>
      </c>
      <c r="E33" s="3" t="s">
        <v>6</v>
      </c>
      <c r="F33" s="5"/>
      <c r="G33" s="3" t="s">
        <v>3</v>
      </c>
      <c r="H33" s="3" t="s">
        <v>4</v>
      </c>
      <c r="I33" s="3" t="s">
        <v>5</v>
      </c>
      <c r="J33" s="3" t="s">
        <v>6</v>
      </c>
      <c r="K33" s="5"/>
      <c r="L33" s="3" t="s">
        <v>3</v>
      </c>
      <c r="M33" s="3" t="s">
        <v>4</v>
      </c>
      <c r="N33" s="3" t="s">
        <v>5</v>
      </c>
      <c r="O33" s="3" t="s">
        <v>6</v>
      </c>
      <c r="P33" s="6"/>
    </row>
    <row r="34" spans="1:16" x14ac:dyDescent="0.3">
      <c r="A34" s="6"/>
      <c r="B34" s="2" t="s">
        <v>7</v>
      </c>
      <c r="C34" s="1">
        <v>0</v>
      </c>
      <c r="D34" s="1">
        <f>C34</f>
        <v>0</v>
      </c>
      <c r="E34" s="4">
        <f>C34*0.15</f>
        <v>0</v>
      </c>
      <c r="F34" s="5"/>
      <c r="G34" s="2" t="s">
        <v>7</v>
      </c>
      <c r="H34" s="1">
        <v>0</v>
      </c>
      <c r="I34" s="1">
        <f>H34</f>
        <v>0</v>
      </c>
      <c r="J34" s="4">
        <f>H34*0.15</f>
        <v>0</v>
      </c>
      <c r="K34" s="5"/>
      <c r="L34" s="2" t="s">
        <v>7</v>
      </c>
      <c r="M34" s="1">
        <v>0</v>
      </c>
      <c r="N34" s="1">
        <f>M34</f>
        <v>0</v>
      </c>
      <c r="O34" s="4">
        <f>M34*0.15</f>
        <v>0</v>
      </c>
      <c r="P34" s="6"/>
    </row>
    <row r="35" spans="1:16" x14ac:dyDescent="0.3">
      <c r="A35" s="6"/>
      <c r="B35" s="2" t="s">
        <v>8</v>
      </c>
      <c r="C35" s="1">
        <v>0</v>
      </c>
      <c r="D35" s="1">
        <f>D34+C35</f>
        <v>0</v>
      </c>
      <c r="E35" s="4">
        <f>C35*0.15</f>
        <v>0</v>
      </c>
      <c r="F35" s="5"/>
      <c r="G35" s="2" t="s">
        <v>8</v>
      </c>
      <c r="H35" s="1">
        <v>0</v>
      </c>
      <c r="I35" s="1">
        <f>I34+H35</f>
        <v>0</v>
      </c>
      <c r="J35" s="4">
        <f>H35*0.15</f>
        <v>0</v>
      </c>
      <c r="K35" s="5"/>
      <c r="L35" s="2" t="s">
        <v>8</v>
      </c>
      <c r="M35" s="1">
        <v>0</v>
      </c>
      <c r="N35" s="1">
        <f>N34+M35</f>
        <v>0</v>
      </c>
      <c r="O35" s="4">
        <f>M35*0.15</f>
        <v>0</v>
      </c>
      <c r="P35" s="6"/>
    </row>
    <row r="36" spans="1:16" x14ac:dyDescent="0.3">
      <c r="A36" s="6"/>
      <c r="B36" s="2" t="s">
        <v>9</v>
      </c>
      <c r="C36" s="1">
        <v>0</v>
      </c>
      <c r="D36" s="1">
        <f t="shared" ref="D36:D45" si="15">D35+C36</f>
        <v>0</v>
      </c>
      <c r="E36" s="4">
        <f t="shared" ref="E36:E45" si="16">C36*0.15</f>
        <v>0</v>
      </c>
      <c r="F36" s="5"/>
      <c r="G36" s="2" t="s">
        <v>9</v>
      </c>
      <c r="H36" s="1">
        <v>0</v>
      </c>
      <c r="I36" s="1">
        <f t="shared" ref="I36:I44" si="17">I35+H36</f>
        <v>0</v>
      </c>
      <c r="J36" s="4">
        <f t="shared" ref="J36:J40" si="18">H36*0.15</f>
        <v>0</v>
      </c>
      <c r="K36" s="5"/>
      <c r="L36" s="2" t="s">
        <v>9</v>
      </c>
      <c r="M36" s="1">
        <v>0</v>
      </c>
      <c r="N36" s="1">
        <f t="shared" ref="N36:N45" si="19">N35+M36</f>
        <v>0</v>
      </c>
      <c r="O36" s="4">
        <f t="shared" ref="O36:O40" si="20">M36*0.15</f>
        <v>0</v>
      </c>
      <c r="P36" s="6"/>
    </row>
    <row r="37" spans="1:16" x14ac:dyDescent="0.3">
      <c r="A37" s="6"/>
      <c r="B37" s="2" t="s">
        <v>10</v>
      </c>
      <c r="C37" s="1">
        <v>0</v>
      </c>
      <c r="D37" s="1">
        <f t="shared" si="15"/>
        <v>0</v>
      </c>
      <c r="E37" s="4">
        <f t="shared" si="16"/>
        <v>0</v>
      </c>
      <c r="F37" s="5"/>
      <c r="G37" s="2" t="s">
        <v>10</v>
      </c>
      <c r="H37" s="1">
        <v>0</v>
      </c>
      <c r="I37" s="1">
        <f t="shared" si="17"/>
        <v>0</v>
      </c>
      <c r="J37" s="4">
        <f t="shared" si="18"/>
        <v>0</v>
      </c>
      <c r="K37" s="5"/>
      <c r="L37" s="2" t="s">
        <v>10</v>
      </c>
      <c r="M37" s="1">
        <v>0</v>
      </c>
      <c r="N37" s="1">
        <f t="shared" si="19"/>
        <v>0</v>
      </c>
      <c r="O37" s="4">
        <f t="shared" si="20"/>
        <v>0</v>
      </c>
      <c r="P37" s="6"/>
    </row>
    <row r="38" spans="1:16" x14ac:dyDescent="0.3">
      <c r="A38" s="6"/>
      <c r="B38" s="2" t="s">
        <v>11</v>
      </c>
      <c r="C38" s="1">
        <v>0</v>
      </c>
      <c r="D38" s="1">
        <f t="shared" si="15"/>
        <v>0</v>
      </c>
      <c r="E38" s="4">
        <f t="shared" si="16"/>
        <v>0</v>
      </c>
      <c r="F38" s="5"/>
      <c r="G38" s="2" t="s">
        <v>11</v>
      </c>
      <c r="H38" s="1">
        <v>0</v>
      </c>
      <c r="I38" s="1">
        <f t="shared" si="17"/>
        <v>0</v>
      </c>
      <c r="J38" s="4">
        <f t="shared" si="18"/>
        <v>0</v>
      </c>
      <c r="K38" s="5"/>
      <c r="L38" s="2" t="s">
        <v>11</v>
      </c>
      <c r="M38" s="1">
        <v>0</v>
      </c>
      <c r="N38" s="1">
        <f t="shared" si="19"/>
        <v>0</v>
      </c>
      <c r="O38" s="4">
        <f t="shared" si="20"/>
        <v>0</v>
      </c>
      <c r="P38" s="6"/>
    </row>
    <row r="39" spans="1:16" x14ac:dyDescent="0.3">
      <c r="A39" s="6"/>
      <c r="B39" s="2" t="s">
        <v>12</v>
      </c>
      <c r="C39" s="1">
        <v>0</v>
      </c>
      <c r="D39" s="1">
        <f t="shared" si="15"/>
        <v>0</v>
      </c>
      <c r="E39" s="4">
        <f t="shared" si="16"/>
        <v>0</v>
      </c>
      <c r="F39" s="5"/>
      <c r="G39" s="2" t="s">
        <v>12</v>
      </c>
      <c r="H39" s="1">
        <v>0</v>
      </c>
      <c r="I39" s="1">
        <f t="shared" si="17"/>
        <v>0</v>
      </c>
      <c r="J39" s="4">
        <f t="shared" si="18"/>
        <v>0</v>
      </c>
      <c r="K39" s="5"/>
      <c r="L39" s="2" t="s">
        <v>12</v>
      </c>
      <c r="M39" s="1">
        <v>0</v>
      </c>
      <c r="N39" s="1">
        <f t="shared" si="19"/>
        <v>0</v>
      </c>
      <c r="O39" s="4">
        <f t="shared" si="20"/>
        <v>0</v>
      </c>
      <c r="P39" s="6"/>
    </row>
    <row r="40" spans="1:16" x14ac:dyDescent="0.3">
      <c r="A40" s="6"/>
      <c r="B40" s="2" t="s">
        <v>13</v>
      </c>
      <c r="C40" s="1">
        <v>11402.33</v>
      </c>
      <c r="D40" s="1">
        <f t="shared" si="15"/>
        <v>11402.33</v>
      </c>
      <c r="E40" s="4">
        <f t="shared" si="16"/>
        <v>1710.3495</v>
      </c>
      <c r="F40" s="5"/>
      <c r="G40" s="2" t="s">
        <v>13</v>
      </c>
      <c r="H40" s="1">
        <v>0</v>
      </c>
      <c r="I40" s="1">
        <f t="shared" si="17"/>
        <v>0</v>
      </c>
      <c r="J40" s="4">
        <f t="shared" si="18"/>
        <v>0</v>
      </c>
      <c r="K40" s="5"/>
      <c r="L40" s="2" t="s">
        <v>13</v>
      </c>
      <c r="M40" s="1">
        <v>0</v>
      </c>
      <c r="N40" s="1">
        <f t="shared" si="19"/>
        <v>0</v>
      </c>
      <c r="O40" s="4">
        <f t="shared" si="20"/>
        <v>0</v>
      </c>
      <c r="P40" s="6"/>
    </row>
    <row r="41" spans="1:16" x14ac:dyDescent="0.3">
      <c r="A41" s="6"/>
      <c r="B41" s="2" t="s">
        <v>14</v>
      </c>
      <c r="C41" s="1">
        <v>11402.33</v>
      </c>
      <c r="D41" s="1">
        <f t="shared" si="15"/>
        <v>22804.66</v>
      </c>
      <c r="E41" s="4">
        <f t="shared" si="16"/>
        <v>1710.3495</v>
      </c>
      <c r="F41" s="5"/>
      <c r="G41" s="2" t="s">
        <v>14</v>
      </c>
      <c r="H41" s="1">
        <v>11402.33</v>
      </c>
      <c r="I41" s="1">
        <f t="shared" si="17"/>
        <v>11402.33</v>
      </c>
      <c r="J41" s="4">
        <f>H41*0.15</f>
        <v>1710.3495</v>
      </c>
      <c r="K41" s="5"/>
      <c r="L41" s="2" t="s">
        <v>14</v>
      </c>
      <c r="M41" s="1">
        <v>0</v>
      </c>
      <c r="N41" s="1">
        <f t="shared" si="19"/>
        <v>0</v>
      </c>
      <c r="O41" s="4">
        <f>M41*0.15</f>
        <v>0</v>
      </c>
      <c r="P41" s="6"/>
    </row>
    <row r="42" spans="1:16" x14ac:dyDescent="0.3">
      <c r="A42" s="6"/>
      <c r="B42" s="2" t="s">
        <v>15</v>
      </c>
      <c r="C42" s="1">
        <v>11402.33</v>
      </c>
      <c r="D42" s="1">
        <f t="shared" si="15"/>
        <v>34206.99</v>
      </c>
      <c r="E42" s="4">
        <f t="shared" si="16"/>
        <v>1710.3495</v>
      </c>
      <c r="F42" s="5"/>
      <c r="G42" s="2" t="s">
        <v>15</v>
      </c>
      <c r="H42" s="1">
        <v>11402.33</v>
      </c>
      <c r="I42" s="1">
        <f t="shared" si="17"/>
        <v>22804.66</v>
      </c>
      <c r="J42" s="4">
        <f t="shared" ref="J42:J45" si="21">H42*0.15</f>
        <v>1710.3495</v>
      </c>
      <c r="K42" s="5"/>
      <c r="L42" s="2" t="s">
        <v>15</v>
      </c>
      <c r="M42" s="1">
        <v>11402.33</v>
      </c>
      <c r="N42" s="1">
        <f t="shared" si="19"/>
        <v>11402.33</v>
      </c>
      <c r="O42" s="4">
        <f t="shared" ref="O42:O45" si="22">M42*0.15</f>
        <v>1710.3495</v>
      </c>
      <c r="P42" s="6"/>
    </row>
    <row r="43" spans="1:16" x14ac:dyDescent="0.3">
      <c r="A43" s="6"/>
      <c r="B43" s="2" t="s">
        <v>16</v>
      </c>
      <c r="C43" s="1">
        <v>11402.33</v>
      </c>
      <c r="D43" s="1">
        <f t="shared" si="15"/>
        <v>45609.32</v>
      </c>
      <c r="E43" s="4">
        <f t="shared" si="16"/>
        <v>1710.3495</v>
      </c>
      <c r="F43" s="5"/>
      <c r="G43" s="2" t="s">
        <v>16</v>
      </c>
      <c r="H43" s="1">
        <v>11402.33</v>
      </c>
      <c r="I43" s="1">
        <f t="shared" si="17"/>
        <v>34206.99</v>
      </c>
      <c r="J43" s="4">
        <f t="shared" si="21"/>
        <v>1710.3495</v>
      </c>
      <c r="K43" s="5"/>
      <c r="L43" s="2" t="s">
        <v>16</v>
      </c>
      <c r="M43" s="1">
        <v>11402.33</v>
      </c>
      <c r="N43" s="1">
        <f t="shared" si="19"/>
        <v>22804.66</v>
      </c>
      <c r="O43" s="4">
        <f t="shared" si="22"/>
        <v>1710.3495</v>
      </c>
      <c r="P43" s="6"/>
    </row>
    <row r="44" spans="1:16" x14ac:dyDescent="0.3">
      <c r="A44" s="6"/>
      <c r="B44" s="2" t="s">
        <v>17</v>
      </c>
      <c r="C44" s="1">
        <v>11402.33</v>
      </c>
      <c r="D44" s="1">
        <f t="shared" si="15"/>
        <v>57011.65</v>
      </c>
      <c r="E44" s="4">
        <f t="shared" si="16"/>
        <v>1710.3495</v>
      </c>
      <c r="F44" s="5"/>
      <c r="G44" s="2" t="s">
        <v>17</v>
      </c>
      <c r="H44" s="1">
        <v>11402.33</v>
      </c>
      <c r="I44" s="1">
        <f t="shared" si="17"/>
        <v>45609.32</v>
      </c>
      <c r="J44" s="4">
        <f t="shared" si="21"/>
        <v>1710.3495</v>
      </c>
      <c r="K44" s="5"/>
      <c r="L44" s="2" t="s">
        <v>17</v>
      </c>
      <c r="M44" s="1">
        <v>11402.33</v>
      </c>
      <c r="N44" s="1">
        <f t="shared" si="19"/>
        <v>34206.99</v>
      </c>
      <c r="O44" s="4">
        <f t="shared" si="22"/>
        <v>1710.3495</v>
      </c>
      <c r="P44" s="6"/>
    </row>
    <row r="45" spans="1:16" x14ac:dyDescent="0.3">
      <c r="A45" s="6"/>
      <c r="B45" s="2" t="s">
        <v>18</v>
      </c>
      <c r="C45" s="1">
        <v>11402.33</v>
      </c>
      <c r="D45" s="1">
        <f t="shared" si="15"/>
        <v>68413.98</v>
      </c>
      <c r="E45" s="4">
        <f t="shared" si="16"/>
        <v>1710.3495</v>
      </c>
      <c r="F45" s="5"/>
      <c r="G45" s="2" t="s">
        <v>18</v>
      </c>
      <c r="H45" s="1">
        <v>11402.33</v>
      </c>
      <c r="I45" s="1">
        <f>I44+H45</f>
        <v>57011.65</v>
      </c>
      <c r="J45" s="4">
        <f t="shared" si="21"/>
        <v>1710.3495</v>
      </c>
      <c r="K45" s="5"/>
      <c r="L45" s="2" t="s">
        <v>18</v>
      </c>
      <c r="M45" s="1">
        <v>11402.33</v>
      </c>
      <c r="N45" s="1">
        <f t="shared" si="19"/>
        <v>45609.32</v>
      </c>
      <c r="O45" s="4">
        <f t="shared" si="22"/>
        <v>1710.3495</v>
      </c>
      <c r="P45" s="6"/>
    </row>
    <row r="46" spans="1:16" x14ac:dyDescent="0.3">
      <c r="A46" s="6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6"/>
    </row>
    <row r="47" spans="1:16" ht="15.6" x14ac:dyDescent="0.3">
      <c r="A47" s="6"/>
      <c r="B47" s="10" t="s">
        <v>25</v>
      </c>
      <c r="C47" s="10"/>
      <c r="D47" s="10"/>
      <c r="E47" s="10"/>
      <c r="F47" s="5"/>
      <c r="G47" s="10" t="s">
        <v>26</v>
      </c>
      <c r="H47" s="10"/>
      <c r="I47" s="10"/>
      <c r="J47" s="10"/>
      <c r="K47" s="5"/>
      <c r="L47" s="10" t="s">
        <v>27</v>
      </c>
      <c r="M47" s="10"/>
      <c r="N47" s="10"/>
      <c r="O47" s="10"/>
      <c r="P47" s="6"/>
    </row>
    <row r="48" spans="1:16" ht="57.6" x14ac:dyDescent="0.3">
      <c r="A48" s="6"/>
      <c r="B48" s="3" t="s">
        <v>3</v>
      </c>
      <c r="C48" s="3" t="s">
        <v>4</v>
      </c>
      <c r="D48" s="3" t="s">
        <v>5</v>
      </c>
      <c r="E48" s="3" t="s">
        <v>6</v>
      </c>
      <c r="F48" s="5"/>
      <c r="G48" s="3" t="s">
        <v>3</v>
      </c>
      <c r="H48" s="3" t="s">
        <v>4</v>
      </c>
      <c r="I48" s="3" t="s">
        <v>5</v>
      </c>
      <c r="J48" s="3" t="s">
        <v>6</v>
      </c>
      <c r="K48" s="5"/>
      <c r="L48" s="3" t="s">
        <v>3</v>
      </c>
      <c r="M48" s="3" t="s">
        <v>4</v>
      </c>
      <c r="N48" s="3" t="s">
        <v>5</v>
      </c>
      <c r="O48" s="3" t="s">
        <v>6</v>
      </c>
      <c r="P48" s="6"/>
    </row>
    <row r="49" spans="1:16" x14ac:dyDescent="0.3">
      <c r="A49" s="6"/>
      <c r="B49" s="2" t="s">
        <v>7</v>
      </c>
      <c r="C49" s="1">
        <v>0</v>
      </c>
      <c r="D49" s="1">
        <f>C49</f>
        <v>0</v>
      </c>
      <c r="E49" s="4">
        <f>C49*0.15</f>
        <v>0</v>
      </c>
      <c r="F49" s="5"/>
      <c r="G49" s="2" t="s">
        <v>7</v>
      </c>
      <c r="H49" s="1">
        <v>0</v>
      </c>
      <c r="I49" s="1">
        <f>H49</f>
        <v>0</v>
      </c>
      <c r="J49" s="4">
        <f>H49*0.15</f>
        <v>0</v>
      </c>
      <c r="K49" s="5"/>
      <c r="L49" s="2" t="s">
        <v>7</v>
      </c>
      <c r="M49" s="1">
        <v>0</v>
      </c>
      <c r="N49" s="1">
        <f>M49</f>
        <v>0</v>
      </c>
      <c r="O49" s="4">
        <f>M49*0.15</f>
        <v>0</v>
      </c>
      <c r="P49" s="6"/>
    </row>
    <row r="50" spans="1:16" x14ac:dyDescent="0.3">
      <c r="A50" s="6"/>
      <c r="B50" s="2" t="s">
        <v>8</v>
      </c>
      <c r="C50" s="1">
        <v>0</v>
      </c>
      <c r="D50" s="1">
        <f>D49+C50</f>
        <v>0</v>
      </c>
      <c r="E50" s="4">
        <f>C50*0.15</f>
        <v>0</v>
      </c>
      <c r="F50" s="5"/>
      <c r="G50" s="2" t="s">
        <v>8</v>
      </c>
      <c r="H50" s="1">
        <v>0</v>
      </c>
      <c r="I50" s="1">
        <f>I49+H50</f>
        <v>0</v>
      </c>
      <c r="J50" s="4">
        <f>H50*0.15</f>
        <v>0</v>
      </c>
      <c r="K50" s="5"/>
      <c r="L50" s="2" t="s">
        <v>8</v>
      </c>
      <c r="M50" s="1">
        <v>0</v>
      </c>
      <c r="N50" s="1">
        <f>N49+M50</f>
        <v>0</v>
      </c>
      <c r="O50" s="4">
        <f>M50*0.15</f>
        <v>0</v>
      </c>
      <c r="P50" s="6"/>
    </row>
    <row r="51" spans="1:16" x14ac:dyDescent="0.3">
      <c r="A51" s="6"/>
      <c r="B51" s="2" t="s">
        <v>9</v>
      </c>
      <c r="C51" s="1">
        <v>0</v>
      </c>
      <c r="D51" s="1">
        <f t="shared" ref="D51:D60" si="23">D50+C51</f>
        <v>0</v>
      </c>
      <c r="E51" s="4">
        <f t="shared" ref="E51:E55" si="24">C51*0.15</f>
        <v>0</v>
      </c>
      <c r="F51" s="5"/>
      <c r="G51" s="2" t="s">
        <v>9</v>
      </c>
      <c r="H51" s="1">
        <v>0</v>
      </c>
      <c r="I51" s="1">
        <f t="shared" ref="I51:I60" si="25">I50+H51</f>
        <v>0</v>
      </c>
      <c r="J51" s="4">
        <f t="shared" ref="J51:J55" si="26">H51*0.15</f>
        <v>0</v>
      </c>
      <c r="K51" s="5"/>
      <c r="L51" s="2" t="s">
        <v>9</v>
      </c>
      <c r="M51" s="1">
        <v>0</v>
      </c>
      <c r="N51" s="1">
        <f t="shared" ref="N51:N60" si="27">N50+M51</f>
        <v>0</v>
      </c>
      <c r="O51" s="4">
        <f t="shared" ref="O51:O55" si="28">M51*0.15</f>
        <v>0</v>
      </c>
      <c r="P51" s="6"/>
    </row>
    <row r="52" spans="1:16" x14ac:dyDescent="0.3">
      <c r="A52" s="6"/>
      <c r="B52" s="2" t="s">
        <v>10</v>
      </c>
      <c r="C52" s="1">
        <v>0</v>
      </c>
      <c r="D52" s="1">
        <f t="shared" si="23"/>
        <v>0</v>
      </c>
      <c r="E52" s="4">
        <f t="shared" si="24"/>
        <v>0</v>
      </c>
      <c r="F52" s="5"/>
      <c r="G52" s="2" t="s">
        <v>10</v>
      </c>
      <c r="H52" s="1">
        <v>0</v>
      </c>
      <c r="I52" s="1">
        <f t="shared" si="25"/>
        <v>0</v>
      </c>
      <c r="J52" s="4">
        <f t="shared" si="26"/>
        <v>0</v>
      </c>
      <c r="K52" s="5"/>
      <c r="L52" s="2" t="s">
        <v>10</v>
      </c>
      <c r="M52" s="1">
        <v>0</v>
      </c>
      <c r="N52" s="1">
        <f t="shared" si="27"/>
        <v>0</v>
      </c>
      <c r="O52" s="4">
        <f t="shared" si="28"/>
        <v>0</v>
      </c>
      <c r="P52" s="6"/>
    </row>
    <row r="53" spans="1:16" x14ac:dyDescent="0.3">
      <c r="A53" s="6"/>
      <c r="B53" s="2" t="s">
        <v>11</v>
      </c>
      <c r="C53" s="1">
        <v>0</v>
      </c>
      <c r="D53" s="1">
        <f t="shared" si="23"/>
        <v>0</v>
      </c>
      <c r="E53" s="4">
        <f t="shared" si="24"/>
        <v>0</v>
      </c>
      <c r="F53" s="5"/>
      <c r="G53" s="2" t="s">
        <v>11</v>
      </c>
      <c r="H53" s="1">
        <v>0</v>
      </c>
      <c r="I53" s="1">
        <f t="shared" si="25"/>
        <v>0</v>
      </c>
      <c r="J53" s="4">
        <f t="shared" si="26"/>
        <v>0</v>
      </c>
      <c r="K53" s="5"/>
      <c r="L53" s="2" t="s">
        <v>11</v>
      </c>
      <c r="M53" s="1">
        <v>0</v>
      </c>
      <c r="N53" s="1">
        <f t="shared" si="27"/>
        <v>0</v>
      </c>
      <c r="O53" s="4">
        <f t="shared" si="28"/>
        <v>0</v>
      </c>
      <c r="P53" s="6"/>
    </row>
    <row r="54" spans="1:16" x14ac:dyDescent="0.3">
      <c r="A54" s="6"/>
      <c r="B54" s="2" t="s">
        <v>12</v>
      </c>
      <c r="C54" s="1">
        <v>0</v>
      </c>
      <c r="D54" s="1">
        <f t="shared" si="23"/>
        <v>0</v>
      </c>
      <c r="E54" s="4">
        <f t="shared" si="24"/>
        <v>0</v>
      </c>
      <c r="F54" s="5"/>
      <c r="G54" s="2" t="s">
        <v>12</v>
      </c>
      <c r="H54" s="1">
        <v>0</v>
      </c>
      <c r="I54" s="1">
        <f t="shared" si="25"/>
        <v>0</v>
      </c>
      <c r="J54" s="4">
        <f t="shared" si="26"/>
        <v>0</v>
      </c>
      <c r="K54" s="5"/>
      <c r="L54" s="2" t="s">
        <v>12</v>
      </c>
      <c r="M54" s="1">
        <v>0</v>
      </c>
      <c r="N54" s="1">
        <f t="shared" si="27"/>
        <v>0</v>
      </c>
      <c r="O54" s="4">
        <f t="shared" si="28"/>
        <v>0</v>
      </c>
      <c r="P54" s="6"/>
    </row>
    <row r="55" spans="1:16" x14ac:dyDescent="0.3">
      <c r="A55" s="6"/>
      <c r="B55" s="2" t="s">
        <v>13</v>
      </c>
      <c r="C55" s="1">
        <v>0</v>
      </c>
      <c r="D55" s="1">
        <f t="shared" si="23"/>
        <v>0</v>
      </c>
      <c r="E55" s="4">
        <f t="shared" si="24"/>
        <v>0</v>
      </c>
      <c r="F55" s="5"/>
      <c r="G55" s="2" t="s">
        <v>13</v>
      </c>
      <c r="H55" s="1">
        <v>0</v>
      </c>
      <c r="I55" s="1">
        <f t="shared" si="25"/>
        <v>0</v>
      </c>
      <c r="J55" s="4">
        <f t="shared" si="26"/>
        <v>0</v>
      </c>
      <c r="K55" s="5"/>
      <c r="L55" s="2" t="s">
        <v>13</v>
      </c>
      <c r="M55" s="1">
        <v>0</v>
      </c>
      <c r="N55" s="1">
        <f t="shared" si="27"/>
        <v>0</v>
      </c>
      <c r="O55" s="4">
        <f t="shared" si="28"/>
        <v>0</v>
      </c>
      <c r="P55" s="6"/>
    </row>
    <row r="56" spans="1:16" x14ac:dyDescent="0.3">
      <c r="A56" s="6"/>
      <c r="B56" s="2" t="s">
        <v>14</v>
      </c>
      <c r="C56" s="1">
        <v>0</v>
      </c>
      <c r="D56" s="1">
        <f t="shared" si="23"/>
        <v>0</v>
      </c>
      <c r="E56" s="4">
        <f>C56*0.15</f>
        <v>0</v>
      </c>
      <c r="F56" s="5"/>
      <c r="G56" s="2" t="s">
        <v>14</v>
      </c>
      <c r="H56" s="1">
        <v>0</v>
      </c>
      <c r="I56" s="1">
        <f t="shared" si="25"/>
        <v>0</v>
      </c>
      <c r="J56" s="4">
        <f>H56*0.15</f>
        <v>0</v>
      </c>
      <c r="K56" s="5"/>
      <c r="L56" s="2" t="s">
        <v>14</v>
      </c>
      <c r="M56" s="1">
        <v>0</v>
      </c>
      <c r="N56" s="1">
        <f t="shared" si="27"/>
        <v>0</v>
      </c>
      <c r="O56" s="4">
        <f>M56*0.15</f>
        <v>0</v>
      </c>
      <c r="P56" s="6"/>
    </row>
    <row r="57" spans="1:16" x14ac:dyDescent="0.3">
      <c r="A57" s="6"/>
      <c r="B57" s="2" t="s">
        <v>15</v>
      </c>
      <c r="C57" s="1">
        <v>0</v>
      </c>
      <c r="D57" s="1">
        <f t="shared" si="23"/>
        <v>0</v>
      </c>
      <c r="E57" s="4">
        <f t="shared" ref="E57:E60" si="29">C57*0.15</f>
        <v>0</v>
      </c>
      <c r="F57" s="5"/>
      <c r="G57" s="2" t="s">
        <v>15</v>
      </c>
      <c r="H57" s="1">
        <v>0</v>
      </c>
      <c r="I57" s="1">
        <f t="shared" si="25"/>
        <v>0</v>
      </c>
      <c r="J57" s="4">
        <f t="shared" ref="J57:J60" si="30">H57*0.15</f>
        <v>0</v>
      </c>
      <c r="K57" s="5"/>
      <c r="L57" s="2" t="s">
        <v>15</v>
      </c>
      <c r="M57" s="1">
        <v>0</v>
      </c>
      <c r="N57" s="1">
        <f t="shared" si="27"/>
        <v>0</v>
      </c>
      <c r="O57" s="4">
        <f t="shared" ref="O57:O60" si="31">M57*0.15</f>
        <v>0</v>
      </c>
      <c r="P57" s="6"/>
    </row>
    <row r="58" spans="1:16" x14ac:dyDescent="0.3">
      <c r="A58" s="6"/>
      <c r="B58" s="2" t="s">
        <v>16</v>
      </c>
      <c r="C58" s="1">
        <v>11402.33</v>
      </c>
      <c r="D58" s="1">
        <f t="shared" si="23"/>
        <v>11402.33</v>
      </c>
      <c r="E58" s="4">
        <f t="shared" si="29"/>
        <v>1710.3495</v>
      </c>
      <c r="F58" s="5"/>
      <c r="G58" s="2" t="s">
        <v>16</v>
      </c>
      <c r="H58" s="1">
        <v>0</v>
      </c>
      <c r="I58" s="1">
        <f t="shared" si="25"/>
        <v>0</v>
      </c>
      <c r="J58" s="4">
        <f t="shared" si="30"/>
        <v>0</v>
      </c>
      <c r="K58" s="5"/>
      <c r="L58" s="2" t="s">
        <v>16</v>
      </c>
      <c r="M58" s="1">
        <v>0</v>
      </c>
      <c r="N58" s="1">
        <f t="shared" si="27"/>
        <v>0</v>
      </c>
      <c r="O58" s="4">
        <f t="shared" si="31"/>
        <v>0</v>
      </c>
      <c r="P58" s="6"/>
    </row>
    <row r="59" spans="1:16" x14ac:dyDescent="0.3">
      <c r="A59" s="6"/>
      <c r="B59" s="2" t="s">
        <v>17</v>
      </c>
      <c r="C59" s="1">
        <v>11402.33</v>
      </c>
      <c r="D59" s="1">
        <f t="shared" si="23"/>
        <v>22804.66</v>
      </c>
      <c r="E59" s="4">
        <f t="shared" si="29"/>
        <v>1710.3495</v>
      </c>
      <c r="F59" s="5"/>
      <c r="G59" s="2" t="s">
        <v>17</v>
      </c>
      <c r="H59" s="1">
        <v>11402.33</v>
      </c>
      <c r="I59" s="1">
        <f t="shared" si="25"/>
        <v>11402.33</v>
      </c>
      <c r="J59" s="4">
        <f t="shared" si="30"/>
        <v>1710.3495</v>
      </c>
      <c r="K59" s="5"/>
      <c r="L59" s="2" t="s">
        <v>17</v>
      </c>
      <c r="M59" s="1">
        <v>0</v>
      </c>
      <c r="N59" s="1">
        <f t="shared" si="27"/>
        <v>0</v>
      </c>
      <c r="O59" s="4">
        <f t="shared" si="31"/>
        <v>0</v>
      </c>
      <c r="P59" s="6"/>
    </row>
    <row r="60" spans="1:16" x14ac:dyDescent="0.3">
      <c r="A60" s="6"/>
      <c r="B60" s="2" t="s">
        <v>18</v>
      </c>
      <c r="C60" s="1">
        <v>11402.33</v>
      </c>
      <c r="D60" s="1">
        <f t="shared" si="23"/>
        <v>34206.99</v>
      </c>
      <c r="E60" s="4">
        <f t="shared" si="29"/>
        <v>1710.3495</v>
      </c>
      <c r="F60" s="5"/>
      <c r="G60" s="2" t="s">
        <v>18</v>
      </c>
      <c r="H60" s="1">
        <v>11402.33</v>
      </c>
      <c r="I60" s="1">
        <f t="shared" si="25"/>
        <v>22804.66</v>
      </c>
      <c r="J60" s="4">
        <f t="shared" si="30"/>
        <v>1710.3495</v>
      </c>
      <c r="K60" s="5"/>
      <c r="L60" s="2" t="s">
        <v>18</v>
      </c>
      <c r="M60" s="1">
        <v>11402.33</v>
      </c>
      <c r="N60" s="1">
        <f t="shared" si="27"/>
        <v>11402.33</v>
      </c>
      <c r="O60" s="4">
        <f t="shared" si="31"/>
        <v>1710.3495</v>
      </c>
      <c r="P60" s="6"/>
    </row>
    <row r="61" spans="1:16" x14ac:dyDescent="0.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</row>
    <row r="63" spans="1:16" x14ac:dyDescent="0.3">
      <c r="N63" s="9"/>
    </row>
  </sheetData>
  <mergeCells count="12">
    <mergeCell ref="B2:E2"/>
    <mergeCell ref="G2:J2"/>
    <mergeCell ref="L2:O2"/>
    <mergeCell ref="B17:E17"/>
    <mergeCell ref="G17:J17"/>
    <mergeCell ref="L17:O17"/>
    <mergeCell ref="B32:E32"/>
    <mergeCell ref="G32:J32"/>
    <mergeCell ref="L32:O32"/>
    <mergeCell ref="B47:E47"/>
    <mergeCell ref="G47:J47"/>
    <mergeCell ref="L47:O4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Özet Tablo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özkan zık</dc:creator>
  <cp:lastModifiedBy>Hilal</cp:lastModifiedBy>
  <dcterms:created xsi:type="dcterms:W3CDTF">2023-01-05T13:49:54Z</dcterms:created>
  <dcterms:modified xsi:type="dcterms:W3CDTF">2023-08-01T05:16:40Z</dcterms:modified>
</cp:coreProperties>
</file>